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eta.jianu\Desktop\07.04.2021 PSC 10 ani STB SA\"/>
    </mc:Choice>
  </mc:AlternateContent>
  <xr:revisionPtr revIDLastSave="0" documentId="13_ncr:1_{D2E43B2B-A2B7-415E-A0F2-607E82037579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NEXA 11.3" sheetId="1" r:id="rId1"/>
  </sheets>
  <externalReferences>
    <externalReference r:id="rId2"/>
    <externalReference r:id="rId3"/>
  </externalReferences>
  <definedNames>
    <definedName name="Adina_Florentina_Iancu" localSheetId="0">#REF!</definedName>
    <definedName name="Adina_Florentina_Iancu">#REF!</definedName>
    <definedName name="bb" localSheetId="0">#REF!</definedName>
    <definedName name="bb">#REF!</definedName>
    <definedName name="_xlnm.Database" localSheetId="0">#REF!</definedName>
    <definedName name="_xlnm.Database">#REF!</definedName>
    <definedName name="fisierPAAP" localSheetId="0">#REF!</definedName>
    <definedName name="fisierPAAP">#REF!</definedName>
    <definedName name="kkk">#REF!</definedName>
    <definedName name="necesarBRPcompletare" localSheetId="0">[1]NOM_DEN!#REF!</definedName>
    <definedName name="necesarBRPcompletare">[1]NOM_DEN!#REF!</definedName>
    <definedName name="_xlnm.Print_Area" localSheetId="0">'ANEXA 11.3'!$A$1:$B$40</definedName>
    <definedName name="xxx" localSheetId="0">#REF!</definedName>
    <definedName name="xx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C21" i="1"/>
  <c r="C29" i="1" l="1"/>
  <c r="D26" i="1"/>
  <c r="G32" i="1"/>
  <c r="D20" i="1"/>
</calcChain>
</file>

<file path=xl/sharedStrings.xml><?xml version="1.0" encoding="utf-8"?>
<sst xmlns="http://schemas.openxmlformats.org/spreadsheetml/2006/main" count="40" uniqueCount="26">
  <si>
    <t>Indicatori</t>
  </si>
  <si>
    <t>Valoare</t>
  </si>
  <si>
    <t>Tramvai</t>
  </si>
  <si>
    <t>Troleibuz</t>
  </si>
  <si>
    <t>Autobuz, din care:</t>
  </si>
  <si>
    <t xml:space="preserve"> - linii urbane</t>
  </si>
  <si>
    <t xml:space="preserve"> - linii regionale</t>
  </si>
  <si>
    <t xml:space="preserve">(c unitar) Cost unitar per kilometru </t>
  </si>
  <si>
    <t xml:space="preserve">  1. Venituri din vânzări de titluri de călătorie, din care:</t>
  </si>
  <si>
    <t xml:space="preserve">  2. Alte venituri în cadrul reţelei unde se prestează PSO  </t>
  </si>
  <si>
    <t>Compensatie linii urbane</t>
  </si>
  <si>
    <t>Compensatie linii regionale</t>
  </si>
  <si>
    <t>Anexa 11.3</t>
  </si>
  <si>
    <t>MODEL DE CALCUL SI DE ACORDARE A COMPENSATIEI LUNARE</t>
  </si>
  <si>
    <t>Semnatura si stampila Operator</t>
  </si>
  <si>
    <t xml:space="preserve"> (V) Total venituri lunare pentru servicii de transport public (1+2):</t>
  </si>
  <si>
    <t>1. Compensație din diferențe de tarif, respectiv:</t>
  </si>
  <si>
    <t>Diferențe de tarif pe linii urbane</t>
  </si>
  <si>
    <t>Diferențe de tarif pe linii regionale</t>
  </si>
  <si>
    <t>2. Compensație fără diferențe de tarif, respectiv:</t>
  </si>
  <si>
    <t xml:space="preserve"> (C) Compensaţia (conform contract) ( Ch.+Pr-V), din care:</t>
  </si>
  <si>
    <t>Luna…..Anul….........</t>
  </si>
  <si>
    <t xml:space="preserve"> (Ch.) Cheltuieli Totale pentru PSO (Veh*Km efectuaţi x c unitar pe Km) </t>
  </si>
  <si>
    <t>lei fără TVA</t>
  </si>
  <si>
    <t xml:space="preserve">(Pr) Profit rezonabil (Ch. x 3,07%) </t>
  </si>
  <si>
    <t>(Km)  Număr total de vehicul*kilometri efectuaţi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</si>
</sst>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Cheltuieli dezvoltare - &quot;0.00%"/>
    <numFmt numFmtId="165" formatCode="&quot; (Pr) Profit rezonabil  (Ch.1 x&quot;\ #.000%&quot;)&quot;"/>
  </numFmts>
  <fonts count="8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sz val="11"/>
      <color rgb="FF000000"/>
      <name val="Tahoma"/>
      <family val="2"/>
    </font>
    <font>
      <i/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FBFBF"/>
      </right>
      <top/>
      <bottom style="medium">
        <color indexed="64"/>
      </bottom>
      <diagonal/>
    </border>
    <border>
      <left style="medium">
        <color indexed="64"/>
      </left>
      <right style="thin">
        <color rgb="FFBFBFBF"/>
      </right>
      <top/>
      <bottom style="thin">
        <color rgb="FFD9D9D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/>
      <bottom style="thin">
        <color rgb="FFD9D9D9"/>
      </bottom>
      <diagonal/>
    </border>
    <border>
      <left style="thin">
        <color rgb="FFBFBFB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14999847407452621"/>
      </top>
      <bottom style="thin">
        <color theme="2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2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2"/>
      </bottom>
      <diagonal/>
    </border>
    <border>
      <left style="medium">
        <color indexed="64"/>
      </left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 style="thin">
        <color theme="0" tint="-0.249977111117893"/>
      </left>
      <right style="medium">
        <color indexed="64"/>
      </right>
      <top style="thin">
        <color theme="2"/>
      </top>
      <bottom style="thin">
        <color theme="2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theme="1"/>
      </top>
      <bottom style="medium">
        <color theme="1"/>
      </bottom>
      <diagonal/>
    </border>
    <border>
      <left style="thin">
        <color theme="0" tint="-0.249977111117893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/>
    <xf numFmtId="0" fontId="2" fillId="0" borderId="0" xfId="0" applyFont="1" applyAlignme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7" xfId="0" applyFont="1" applyBorder="1" applyAlignment="1">
      <alignment horizontal="justify" vertical="center"/>
    </xf>
    <xf numFmtId="4" fontId="4" fillId="4" borderId="11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justify"/>
    </xf>
    <xf numFmtId="4" fontId="5" fillId="4" borderId="13" xfId="0" applyNumberFormat="1" applyFont="1" applyFill="1" applyBorder="1" applyAlignment="1">
      <alignment horizontal="right"/>
    </xf>
    <xf numFmtId="0" fontId="2" fillId="0" borderId="14" xfId="0" applyFont="1" applyBorder="1" applyAlignment="1">
      <alignment horizontal="justify"/>
    </xf>
    <xf numFmtId="4" fontId="5" fillId="4" borderId="15" xfId="0" applyNumberFormat="1" applyFont="1" applyFill="1" applyBorder="1" applyAlignment="1">
      <alignment horizontal="right"/>
    </xf>
    <xf numFmtId="0" fontId="2" fillId="0" borderId="16" xfId="0" applyFont="1" applyBorder="1" applyAlignment="1">
      <alignment horizontal="justify"/>
    </xf>
    <xf numFmtId="4" fontId="5" fillId="4" borderId="17" xfId="0" applyNumberFormat="1" applyFont="1" applyFill="1" applyBorder="1" applyAlignment="1">
      <alignment horizontal="right"/>
    </xf>
    <xf numFmtId="0" fontId="5" fillId="0" borderId="18" xfId="0" applyFont="1" applyBorder="1" applyAlignment="1">
      <alignment horizontal="justify"/>
    </xf>
    <xf numFmtId="4" fontId="5" fillId="4" borderId="19" xfId="0" applyNumberFormat="1" applyFont="1" applyFill="1" applyBorder="1" applyAlignment="1">
      <alignment horizontal="right"/>
    </xf>
    <xf numFmtId="0" fontId="5" fillId="0" borderId="20" xfId="0" applyFont="1" applyBorder="1" applyAlignment="1">
      <alignment horizontal="justify"/>
    </xf>
    <xf numFmtId="4" fontId="5" fillId="4" borderId="11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justify"/>
    </xf>
    <xf numFmtId="4" fontId="4" fillId="0" borderId="10" xfId="0" applyNumberFormat="1" applyFont="1" applyBorder="1" applyAlignment="1">
      <alignment horizontal="right"/>
    </xf>
    <xf numFmtId="0" fontId="2" fillId="0" borderId="21" xfId="0" applyFont="1" applyBorder="1" applyAlignment="1">
      <alignment horizontal="justify"/>
    </xf>
    <xf numFmtId="4" fontId="3" fillId="4" borderId="13" xfId="0" applyNumberFormat="1" applyFont="1" applyFill="1" applyBorder="1" applyAlignment="1">
      <alignment horizontal="right"/>
    </xf>
    <xf numFmtId="0" fontId="2" fillId="0" borderId="22" xfId="0" applyFont="1" applyBorder="1" applyAlignment="1">
      <alignment horizontal="justify"/>
    </xf>
    <xf numFmtId="4" fontId="3" fillId="4" borderId="15" xfId="0" applyNumberFormat="1" applyFont="1" applyFill="1" applyBorder="1" applyAlignment="1">
      <alignment horizontal="right"/>
    </xf>
    <xf numFmtId="0" fontId="2" fillId="5" borderId="23" xfId="0" applyFont="1" applyFill="1" applyBorder="1" applyAlignment="1">
      <alignment horizontal="justify"/>
    </xf>
    <xf numFmtId="4" fontId="3" fillId="4" borderId="24" xfId="0" applyNumberFormat="1" applyFont="1" applyFill="1" applyBorder="1" applyAlignment="1">
      <alignment horizontal="right"/>
    </xf>
    <xf numFmtId="0" fontId="5" fillId="0" borderId="21" xfId="0" applyFont="1" applyBorder="1" applyAlignment="1">
      <alignment horizontal="justify"/>
    </xf>
    <xf numFmtId="4" fontId="3" fillId="4" borderId="17" xfId="0" applyNumberFormat="1" applyFont="1" applyFill="1" applyBorder="1" applyAlignment="1">
      <alignment horizontal="right"/>
    </xf>
    <xf numFmtId="4" fontId="3" fillId="4" borderId="11" xfId="0" applyNumberFormat="1" applyFont="1" applyFill="1" applyBorder="1" applyAlignment="1">
      <alignment horizontal="right"/>
    </xf>
    <xf numFmtId="0" fontId="4" fillId="6" borderId="25" xfId="0" applyFont="1" applyFill="1" applyBorder="1" applyAlignment="1">
      <alignment horizontal="justify"/>
    </xf>
    <xf numFmtId="4" fontId="4" fillId="7" borderId="26" xfId="0" applyNumberFormat="1" applyFont="1" applyFill="1" applyBorder="1" applyAlignment="1">
      <alignment horizontal="right"/>
    </xf>
    <xf numFmtId="0" fontId="2" fillId="5" borderId="21" xfId="0" applyFont="1" applyFill="1" applyBorder="1" applyAlignment="1">
      <alignment horizontal="justify"/>
    </xf>
    <xf numFmtId="0" fontId="2" fillId="5" borderId="22" xfId="0" applyFont="1" applyFill="1" applyBorder="1" applyAlignment="1">
      <alignment horizontal="justify"/>
    </xf>
    <xf numFmtId="4" fontId="5" fillId="4" borderId="27" xfId="0" applyNumberFormat="1" applyFont="1" applyFill="1" applyBorder="1" applyAlignment="1">
      <alignment horizontal="right"/>
    </xf>
    <xf numFmtId="0" fontId="5" fillId="0" borderId="23" xfId="0" applyFont="1" applyBorder="1" applyAlignment="1">
      <alignment horizontal="justify"/>
    </xf>
    <xf numFmtId="165" fontId="4" fillId="6" borderId="16" xfId="0" applyNumberFormat="1" applyFont="1" applyFill="1" applyBorder="1" applyAlignment="1">
      <alignment horizontal="justify"/>
    </xf>
    <xf numFmtId="4" fontId="4" fillId="7" borderId="24" xfId="0" applyNumberFormat="1" applyFont="1" applyFill="1" applyBorder="1" applyAlignment="1">
      <alignment horizontal="right"/>
    </xf>
    <xf numFmtId="4" fontId="2" fillId="4" borderId="17" xfId="0" applyNumberFormat="1" applyFont="1" applyFill="1" applyBorder="1" applyAlignment="1">
      <alignment horizontal="right"/>
    </xf>
    <xf numFmtId="4" fontId="2" fillId="4" borderId="11" xfId="0" applyNumberFormat="1" applyFont="1" applyFill="1" applyBorder="1" applyAlignment="1">
      <alignment horizontal="right"/>
    </xf>
    <xf numFmtId="0" fontId="4" fillId="6" borderId="16" xfId="0" applyFont="1" applyFill="1" applyBorder="1" applyAlignment="1">
      <alignment horizontal="justify"/>
    </xf>
    <xf numFmtId="4" fontId="4" fillId="7" borderId="31" xfId="0" applyNumberFormat="1" applyFont="1" applyFill="1" applyBorder="1" applyAlignment="1">
      <alignment horizontal="right"/>
    </xf>
    <xf numFmtId="0" fontId="4" fillId="0" borderId="12" xfId="0" applyFont="1" applyBorder="1" applyAlignment="1">
      <alignment horizontal="justify"/>
    </xf>
    <xf numFmtId="4" fontId="4" fillId="4" borderId="13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justify"/>
    </xf>
    <xf numFmtId="4" fontId="1" fillId="2" borderId="5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justify"/>
    </xf>
    <xf numFmtId="4" fontId="1" fillId="2" borderId="6" xfId="0" applyNumberFormat="1" applyFont="1" applyFill="1" applyBorder="1" applyAlignment="1">
      <alignment horizontal="right"/>
    </xf>
    <xf numFmtId="4" fontId="4" fillId="4" borderId="10" xfId="0" applyNumberFormat="1" applyFont="1" applyFill="1" applyBorder="1" applyAlignment="1">
      <alignment horizontal="right"/>
    </xf>
    <xf numFmtId="0" fontId="4" fillId="6" borderId="9" xfId="0" applyFont="1" applyFill="1" applyBorder="1" applyAlignment="1">
      <alignment horizontal="justify" vertical="center"/>
    </xf>
    <xf numFmtId="4" fontId="4" fillId="7" borderId="10" xfId="0" applyNumberFormat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justify"/>
    </xf>
    <xf numFmtId="4" fontId="3" fillId="0" borderId="29" xfId="0" applyNumberFormat="1" applyFont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justify"/>
    </xf>
    <xf numFmtId="4" fontId="7" fillId="2" borderId="6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justify"/>
    </xf>
    <xf numFmtId="0" fontId="5" fillId="0" borderId="30" xfId="0" applyFont="1" applyBorder="1" applyAlignment="1">
      <alignment horizontal="justify"/>
    </xf>
    <xf numFmtId="0" fontId="4" fillId="0" borderId="0" xfId="0" applyFont="1" applyAlignment="1">
      <alignment horizontal="justify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2\svap\program%202016\propunere%20PAAP%202016\propunere%20PAAP%202016\CORECTII\Documents%20and%20Settings\a_cojocaru\Local%20Settings\Temporary%20Internet%20Files\Content.IE5\T3E5K32R\NOMENCLATOR%20CU%20PR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_ciocan/Documents/PSC%2010%20ani/ANEXE%20VARIANTE%20P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_DEN"/>
      <sheetName val="lucru"/>
      <sheetName val="birotica"/>
      <sheetName val="NOM_CPV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TE"/>
      <sheetName val="VARIANTE (2)"/>
      <sheetName val="V1 IPC 109,01"/>
      <sheetName val=" V1 ANEXA 7.1"/>
      <sheetName val="V1 ANEXA 7.2"/>
      <sheetName val="V1 ANEXA 7.3"/>
      <sheetName val="V1 ANEXA14"/>
      <sheetName val="V3 AJUSTARE PAAS"/>
      <sheetName val="V4 AJUST PAAS_COEF KM TERTI"/>
      <sheetName val=" V4 ANEXA 7.1"/>
      <sheetName val="V4 ANEXA 7.2"/>
      <sheetName val="V4 ANEXA 7.3"/>
      <sheetName val="V4 ANEXA 14"/>
    </sheetNames>
    <sheetDataSet>
      <sheetData sheetId="0"/>
      <sheetData sheetId="1"/>
      <sheetData sheetId="2">
        <row r="10">
          <cell r="O10">
            <v>151657495.47539917</v>
          </cell>
        </row>
      </sheetData>
      <sheetData sheetId="3"/>
      <sheetData sheetId="4"/>
      <sheetData sheetId="5">
        <row r="12">
          <cell r="B12">
            <v>19690507</v>
          </cell>
        </row>
      </sheetData>
      <sheetData sheetId="6"/>
      <sheetData sheetId="7"/>
      <sheetData sheetId="8">
        <row r="26">
          <cell r="M26">
            <v>25345786.188576389</v>
          </cell>
        </row>
        <row r="42">
          <cell r="M42">
            <v>375104164.51354444</v>
          </cell>
          <cell r="N42">
            <v>149171337.14223614</v>
          </cell>
          <cell r="O42">
            <v>811363274.37351155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I43"/>
  <sheetViews>
    <sheetView tabSelected="1" zoomScale="120" zoomScaleNormal="120" workbookViewId="0">
      <selection activeCell="A8" sqref="A8"/>
    </sheetView>
  </sheetViews>
  <sheetFormatPr defaultRowHeight="14.25" x14ac:dyDescent="0.2"/>
  <cols>
    <col min="1" max="1" width="85.7109375" style="1" customWidth="1"/>
    <col min="2" max="2" width="14.42578125" style="1" customWidth="1"/>
    <col min="3" max="4" width="15.42578125" style="1" hidden="1" customWidth="1"/>
    <col min="5" max="5" width="14.7109375" style="1" hidden="1" customWidth="1"/>
    <col min="6" max="7" width="15.42578125" style="1" hidden="1" customWidth="1"/>
    <col min="8" max="8" width="0" style="1" hidden="1" customWidth="1"/>
    <col min="9" max="16384" width="9.140625" style="1"/>
  </cols>
  <sheetData>
    <row r="1" spans="1:9" x14ac:dyDescent="0.2">
      <c r="A1" s="67" t="s">
        <v>12</v>
      </c>
      <c r="B1" s="67"/>
    </row>
    <row r="2" spans="1:9" x14ac:dyDescent="0.2">
      <c r="A2" s="2" t="s">
        <v>13</v>
      </c>
      <c r="B2" s="2"/>
    </row>
    <row r="3" spans="1:9" x14ac:dyDescent="0.2">
      <c r="A3" s="3"/>
    </row>
    <row r="4" spans="1:9" x14ac:dyDescent="0.2">
      <c r="A4" s="68"/>
      <c r="B4" s="68"/>
    </row>
    <row r="5" spans="1:9" ht="15" thickBot="1" x14ac:dyDescent="0.25">
      <c r="B5" s="4" t="s">
        <v>23</v>
      </c>
    </row>
    <row r="6" spans="1:9" ht="15" thickBot="1" x14ac:dyDescent="0.25">
      <c r="A6" s="10" t="s">
        <v>0</v>
      </c>
      <c r="B6" s="11" t="s">
        <v>1</v>
      </c>
    </row>
    <row r="7" spans="1:9" ht="15" thickBot="1" x14ac:dyDescent="0.25">
      <c r="A7" s="12" t="s">
        <v>21</v>
      </c>
      <c r="B7" s="13"/>
    </row>
    <row r="8" spans="1:9" ht="15" thickBot="1" x14ac:dyDescent="0.25">
      <c r="A8" s="14" t="s">
        <v>25</v>
      </c>
      <c r="B8" s="15"/>
      <c r="C8" s="5"/>
      <c r="D8" s="5"/>
      <c r="E8" s="6"/>
      <c r="F8" s="6"/>
      <c r="G8" s="6"/>
      <c r="H8" s="6"/>
      <c r="I8" s="6"/>
    </row>
    <row r="9" spans="1:9" x14ac:dyDescent="0.2">
      <c r="A9" s="16" t="s">
        <v>2</v>
      </c>
      <c r="B9" s="17"/>
      <c r="C9" s="5"/>
      <c r="D9" s="5"/>
      <c r="E9" s="6"/>
      <c r="F9" s="6"/>
      <c r="G9" s="6"/>
      <c r="H9" s="6"/>
      <c r="I9" s="6"/>
    </row>
    <row r="10" spans="1:9" x14ac:dyDescent="0.2">
      <c r="A10" s="18" t="s">
        <v>3</v>
      </c>
      <c r="B10" s="19"/>
      <c r="C10" s="5"/>
      <c r="D10" s="5"/>
      <c r="E10" s="6"/>
      <c r="F10" s="6"/>
      <c r="G10" s="6"/>
      <c r="H10" s="6"/>
      <c r="I10" s="6"/>
    </row>
    <row r="11" spans="1:9" ht="15" thickBot="1" x14ac:dyDescent="0.25">
      <c r="A11" s="20" t="s">
        <v>4</v>
      </c>
      <c r="B11" s="21"/>
      <c r="C11" s="5"/>
      <c r="D11" s="5"/>
      <c r="E11" s="6"/>
      <c r="F11" s="6"/>
      <c r="G11" s="6"/>
      <c r="H11" s="6"/>
      <c r="I11" s="6"/>
    </row>
    <row r="12" spans="1:9" x14ac:dyDescent="0.2">
      <c r="A12" s="22" t="s">
        <v>5</v>
      </c>
      <c r="B12" s="23"/>
      <c r="C12" s="7"/>
      <c r="D12" s="7"/>
    </row>
    <row r="13" spans="1:9" ht="15" thickBot="1" x14ac:dyDescent="0.25">
      <c r="A13" s="24" t="s">
        <v>6</v>
      </c>
      <c r="B13" s="25"/>
      <c r="C13" s="7"/>
      <c r="D13" s="7"/>
    </row>
    <row r="14" spans="1:9" ht="15" thickBot="1" x14ac:dyDescent="0.25">
      <c r="A14" s="26" t="s">
        <v>7</v>
      </c>
      <c r="B14" s="27"/>
      <c r="C14" s="7"/>
      <c r="D14" s="7"/>
    </row>
    <row r="15" spans="1:9" x14ac:dyDescent="0.2">
      <c r="A15" s="28" t="s">
        <v>2</v>
      </c>
      <c r="B15" s="29"/>
      <c r="C15" s="7"/>
      <c r="D15" s="7"/>
      <c r="E15" s="69"/>
      <c r="F15" s="69"/>
    </row>
    <row r="16" spans="1:9" x14ac:dyDescent="0.2">
      <c r="A16" s="30" t="s">
        <v>3</v>
      </c>
      <c r="B16" s="31"/>
      <c r="C16" s="7"/>
      <c r="D16" s="8"/>
      <c r="E16" s="9"/>
      <c r="F16" s="9"/>
    </row>
    <row r="17" spans="1:7" ht="15" thickBot="1" x14ac:dyDescent="0.25">
      <c r="A17" s="32" t="s">
        <v>4</v>
      </c>
      <c r="B17" s="33"/>
      <c r="C17" s="7"/>
      <c r="D17" s="7"/>
    </row>
    <row r="18" spans="1:7" x14ac:dyDescent="0.2">
      <c r="A18" s="34" t="s">
        <v>5</v>
      </c>
      <c r="B18" s="35"/>
      <c r="C18" s="7"/>
      <c r="D18" s="7"/>
    </row>
    <row r="19" spans="1:7" ht="15" thickBot="1" x14ac:dyDescent="0.25">
      <c r="A19" s="22" t="s">
        <v>6</v>
      </c>
      <c r="B19" s="36"/>
      <c r="C19" s="7"/>
      <c r="D19" s="7"/>
    </row>
    <row r="20" spans="1:7" ht="15" thickBot="1" x14ac:dyDescent="0.25">
      <c r="A20" s="37" t="s">
        <v>22</v>
      </c>
      <c r="B20" s="38"/>
      <c r="C20" s="7"/>
      <c r="D20" s="7">
        <f>B20+B27+B26</f>
        <v>0</v>
      </c>
    </row>
    <row r="21" spans="1:7" x14ac:dyDescent="0.2">
      <c r="A21" s="39" t="s">
        <v>2</v>
      </c>
      <c r="B21" s="21"/>
      <c r="C21" s="7">
        <f>'[2]V4 AJUST PAAS_COEF KM TERTI'!M42</f>
        <v>375104164.51354444</v>
      </c>
      <c r="D21" s="7"/>
    </row>
    <row r="22" spans="1:7" x14ac:dyDescent="0.2">
      <c r="A22" s="40" t="s">
        <v>3</v>
      </c>
      <c r="B22" s="21"/>
      <c r="C22" s="7">
        <f>'[2]V4 AJUST PAAS_COEF KM TERTI'!N42</f>
        <v>149171337.14223614</v>
      </c>
      <c r="D22" s="7"/>
    </row>
    <row r="23" spans="1:7" ht="15" thickBot="1" x14ac:dyDescent="0.25">
      <c r="A23" s="32" t="s">
        <v>4</v>
      </c>
      <c r="B23" s="41"/>
      <c r="C23" s="7">
        <f>'[2]V4 AJUST PAAS_COEF KM TERTI'!O42</f>
        <v>811363274.37351155</v>
      </c>
      <c r="D23" s="7"/>
    </row>
    <row r="24" spans="1:7" x14ac:dyDescent="0.2">
      <c r="A24" s="34" t="s">
        <v>5</v>
      </c>
      <c r="B24" s="21"/>
      <c r="C24" s="7"/>
      <c r="D24" s="7"/>
    </row>
    <row r="25" spans="1:7" ht="15" thickBot="1" x14ac:dyDescent="0.25">
      <c r="A25" s="42" t="s">
        <v>6</v>
      </c>
      <c r="B25" s="41"/>
      <c r="C25" s="7"/>
      <c r="D25" s="7"/>
    </row>
    <row r="26" spans="1:7" ht="15" thickBot="1" x14ac:dyDescent="0.25">
      <c r="A26" s="43" t="s">
        <v>24</v>
      </c>
      <c r="B26" s="44"/>
      <c r="C26" s="7"/>
      <c r="D26" s="7">
        <f>B26*5%</f>
        <v>0</v>
      </c>
    </row>
    <row r="27" spans="1:7" x14ac:dyDescent="0.2">
      <c r="A27" s="34" t="s">
        <v>5</v>
      </c>
      <c r="B27" s="45"/>
      <c r="C27" s="7"/>
      <c r="D27" s="7"/>
    </row>
    <row r="28" spans="1:7" x14ac:dyDescent="0.2">
      <c r="A28" s="22" t="s">
        <v>6</v>
      </c>
      <c r="B28" s="46"/>
      <c r="C28" s="7"/>
      <c r="D28" s="7"/>
    </row>
    <row r="29" spans="1:7" ht="15" thickBot="1" x14ac:dyDescent="0.25">
      <c r="A29" s="47" t="s">
        <v>15</v>
      </c>
      <c r="B29" s="48"/>
      <c r="C29" s="7" t="e">
        <f>B26*A27</f>
        <v>#VALUE!</v>
      </c>
      <c r="D29" s="7"/>
    </row>
    <row r="30" spans="1:7" x14ac:dyDescent="0.2">
      <c r="A30" s="49" t="s">
        <v>8</v>
      </c>
      <c r="B30" s="50"/>
      <c r="C30" s="7"/>
      <c r="D30" s="7"/>
    </row>
    <row r="31" spans="1:7" x14ac:dyDescent="0.2">
      <c r="A31" s="51" t="s">
        <v>5</v>
      </c>
      <c r="B31" s="52"/>
      <c r="C31" s="7"/>
      <c r="D31" s="7"/>
    </row>
    <row r="32" spans="1:7" ht="15" thickBot="1" x14ac:dyDescent="0.25">
      <c r="A32" s="53" t="s">
        <v>6</v>
      </c>
      <c r="B32" s="54"/>
      <c r="C32" s="7"/>
      <c r="D32" s="7"/>
      <c r="G32" s="7">
        <f>B20+B26+B27</f>
        <v>0</v>
      </c>
    </row>
    <row r="33" spans="1:7" ht="15" thickBot="1" x14ac:dyDescent="0.25">
      <c r="A33" s="26" t="s">
        <v>9</v>
      </c>
      <c r="B33" s="55"/>
      <c r="C33" s="7"/>
      <c r="D33" s="7"/>
    </row>
    <row r="34" spans="1:7" ht="15" thickBot="1" x14ac:dyDescent="0.25">
      <c r="A34" s="56" t="s">
        <v>20</v>
      </c>
      <c r="B34" s="57"/>
      <c r="C34" s="7"/>
      <c r="D34" s="7"/>
    </row>
    <row r="35" spans="1:7" x14ac:dyDescent="0.2">
      <c r="A35" s="58" t="s">
        <v>16</v>
      </c>
      <c r="B35" s="59"/>
      <c r="C35" s="7"/>
      <c r="D35" s="7"/>
    </row>
    <row r="36" spans="1:7" x14ac:dyDescent="0.2">
      <c r="A36" s="34" t="s">
        <v>17</v>
      </c>
      <c r="B36" s="60"/>
      <c r="C36" s="7"/>
      <c r="D36" s="7"/>
      <c r="F36" s="7"/>
      <c r="G36" s="7"/>
    </row>
    <row r="37" spans="1:7" ht="15" thickBot="1" x14ac:dyDescent="0.25">
      <c r="A37" s="61" t="s">
        <v>18</v>
      </c>
      <c r="B37" s="62"/>
      <c r="C37" s="7"/>
      <c r="D37" s="7"/>
      <c r="F37" s="7"/>
      <c r="G37" s="7"/>
    </row>
    <row r="38" spans="1:7" x14ac:dyDescent="0.2">
      <c r="A38" s="63" t="s">
        <v>19</v>
      </c>
      <c r="B38" s="59"/>
      <c r="C38" s="7"/>
      <c r="D38" s="7"/>
    </row>
    <row r="39" spans="1:7" x14ac:dyDescent="0.2">
      <c r="A39" s="64" t="s">
        <v>10</v>
      </c>
      <c r="B39" s="60"/>
      <c r="C39" s="7"/>
      <c r="D39" s="7"/>
    </row>
    <row r="40" spans="1:7" ht="15" thickBot="1" x14ac:dyDescent="0.25">
      <c r="A40" s="42" t="s">
        <v>11</v>
      </c>
      <c r="B40" s="62"/>
      <c r="C40" s="7"/>
      <c r="D40" s="7"/>
    </row>
    <row r="41" spans="1:7" x14ac:dyDescent="0.2">
      <c r="A41" s="70" t="s">
        <v>14</v>
      </c>
      <c r="B41" s="70"/>
    </row>
    <row r="43" spans="1:7" x14ac:dyDescent="0.2">
      <c r="A43" s="65"/>
      <c r="B43" s="66"/>
    </row>
  </sheetData>
  <mergeCells count="4">
    <mergeCell ref="A1:B1"/>
    <mergeCell ref="A4:B4"/>
    <mergeCell ref="E15:F15"/>
    <mergeCell ref="A41:B4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11.3</vt:lpstr>
      <vt:lpstr>'ANEXA 11.3'!Print_Area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Madalina Patrascu</dc:creator>
  <cp:lastModifiedBy>Nicoleta Jianu</cp:lastModifiedBy>
  <cp:lastPrinted>2021-04-07T07:45:09Z</cp:lastPrinted>
  <dcterms:created xsi:type="dcterms:W3CDTF">2019-10-04T07:52:17Z</dcterms:created>
  <dcterms:modified xsi:type="dcterms:W3CDTF">2021-04-07T07:45:12Z</dcterms:modified>
</cp:coreProperties>
</file>